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" i="1"/>
  <c r="H9"/>
  <c r="H8"/>
  <c r="H7"/>
  <c r="H6"/>
  <c r="G4"/>
  <c r="F4"/>
  <c r="E4"/>
  <c r="D4"/>
  <c r="C4"/>
  <c r="C11"/>
  <c r="C16"/>
  <c r="C15"/>
  <c r="C14"/>
  <c r="C13"/>
  <c r="C30"/>
  <c r="C29"/>
  <c r="C28"/>
  <c r="C27"/>
  <c r="C37"/>
  <c r="C36"/>
  <c r="H102" l="1"/>
  <c r="C102"/>
  <c r="C35"/>
  <c r="H35" s="1"/>
  <c r="C34"/>
  <c r="H16"/>
  <c r="H15"/>
  <c r="H14"/>
  <c r="H13"/>
  <c r="H11"/>
  <c r="G9"/>
  <c r="G8"/>
  <c r="G7"/>
  <c r="G6"/>
  <c r="F9"/>
  <c r="F8"/>
  <c r="F7"/>
  <c r="F6"/>
  <c r="E9"/>
  <c r="E8"/>
  <c r="E7"/>
  <c r="E6"/>
  <c r="D9"/>
  <c r="D8"/>
  <c r="D7"/>
  <c r="D6"/>
  <c r="C9"/>
  <c r="C8"/>
  <c r="C7"/>
  <c r="C6"/>
  <c r="C18"/>
  <c r="H18" s="1"/>
  <c r="H23"/>
  <c r="H21"/>
  <c r="H20"/>
  <c r="H30"/>
  <c r="H29"/>
  <c r="H28"/>
  <c r="H27"/>
  <c r="E25"/>
  <c r="D25"/>
  <c r="C25"/>
  <c r="H25" s="1"/>
  <c r="B25"/>
  <c r="H34"/>
  <c r="H36"/>
  <c r="H37"/>
  <c r="E32"/>
  <c r="D32"/>
  <c r="C32"/>
  <c r="H32" s="1"/>
  <c r="B32"/>
  <c r="B4"/>
  <c r="B9"/>
  <c r="B8"/>
  <c r="B7"/>
  <c r="B6"/>
</calcChain>
</file>

<file path=xl/sharedStrings.xml><?xml version="1.0" encoding="utf-8"?>
<sst xmlns="http://schemas.openxmlformats.org/spreadsheetml/2006/main" count="372" uniqueCount="30">
  <si>
    <t>Цель:</t>
  </si>
  <si>
    <t>развитие жилищного строительства на сельских территориях и повышение уровня благоустройства домовладений;</t>
  </si>
  <si>
    <t>2020 г.</t>
  </si>
  <si>
    <t>2021 г.</t>
  </si>
  <si>
    <t>2022 г.</t>
  </si>
  <si>
    <t>2023 г.</t>
  </si>
  <si>
    <t>2024 г.</t>
  </si>
  <si>
    <t>2025 г.</t>
  </si>
  <si>
    <t>всего</t>
  </si>
  <si>
    <t>Задача 1. Создание условий для обеспечения доступным и комфортным жильем сельского населения</t>
  </si>
  <si>
    <t>Мероприятие 1.1. Улучшение жилищных условий граждан, проживающих на сельских территориях, которые построили (приобрели) жилье с использованием социальных выплат</t>
  </si>
  <si>
    <t>Задача 2. Создание и раз-витие инфраструктуры на сельских территориях</t>
  </si>
  <si>
    <t>-</t>
  </si>
  <si>
    <t>Мероприятие 2.1 Благоустройство сельских территорий</t>
  </si>
  <si>
    <t xml:space="preserve">2.1.1. Обустройство аллеи Памяти в с.Тогул Тогульского района </t>
  </si>
  <si>
    <t>2.1.2. Обустройство пешеходного тротуара в с.Тогул Тогульского района Алтайского края</t>
  </si>
  <si>
    <t>2.1.3.Обустройство площадок накопления твердых коммунальных отходов в с.Тогул Тогульского района Алтайского края</t>
  </si>
  <si>
    <t>2.1.4. Обустройство контейнерных площадок в с.Старый Тогул Тогульского района Алтайского края</t>
  </si>
  <si>
    <t>2.1.5.Обустройство площадок накопления твердых коммунальных отходов в с.Новоиушино Тогульского района Алтайского края</t>
  </si>
  <si>
    <t>2.1.6.Обустройство площадок накопления твердых коммунальных отходов в с.Топтушка Тогульского района Алтайского края</t>
  </si>
  <si>
    <t>2.1.7.Устройство контейнерных площадок для установки баков сбора ТКО в с. Антипино, Тогульского района, Алтайского края</t>
  </si>
  <si>
    <t>2.1.8.Устройство контейнерных площадок для установки баков сбора ТКО в с. Бураново, Тогульского района, Алтайского края</t>
  </si>
  <si>
    <t>2.1.9.Устройство контейнерных площадок для установки баков сбора ТКО в с. Колонково, Тогульского района, Алтайского края</t>
  </si>
  <si>
    <t>2.1.10.Оусройство детской игровой площадки в с. Антипино Тогульского района Алтайского края</t>
  </si>
  <si>
    <t>всего по программе</t>
  </si>
  <si>
    <t>в том числе:</t>
  </si>
  <si>
    <t>федеральный бюджет</t>
  </si>
  <si>
    <t>краевой бюджет</t>
  </si>
  <si>
    <t>местные бюджеты</t>
  </si>
  <si>
    <t>внебюджетные источ-ники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</si>
</sst>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/>
    <xf numFmtId="0" fontId="1" fillId="0" borderId="0" xfId="0" applyFont="1" applyAlignment="1">
      <alignment horizontal="justify"/>
    </xf>
    <xf numFmtId="0" fontId="1" fillId="0" borderId="3" xfId="0" applyFont="1" applyBorder="1" applyAlignment="1">
      <alignment horizontal="justify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7"/>
  <sheetViews>
    <sheetView tabSelected="1" workbookViewId="0">
      <selection activeCell="B106" sqref="B106"/>
    </sheetView>
  </sheetViews>
  <sheetFormatPr defaultRowHeight="15"/>
  <cols>
    <col min="1" max="1" width="27.42578125" customWidth="1"/>
    <col min="2" max="2" width="12" customWidth="1"/>
    <col min="3" max="3" width="13.7109375" customWidth="1"/>
    <col min="4" max="4" width="12.28515625" customWidth="1"/>
    <col min="5" max="5" width="12.140625" customWidth="1"/>
    <col min="6" max="6" width="11.5703125" customWidth="1"/>
    <col min="7" max="7" width="11.28515625" customWidth="1"/>
    <col min="8" max="8" width="16.5703125" customWidth="1"/>
    <col min="9" max="9" width="16.42578125" customWidth="1"/>
  </cols>
  <sheetData>
    <row r="2" spans="1:9" ht="15.75" thickBot="1"/>
    <row r="3" spans="1:9" ht="16.5" thickBot="1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9" ht="48" thickBot="1">
      <c r="A4" s="4" t="s">
        <v>0</v>
      </c>
      <c r="B4" s="1">
        <f>B6+B7+B8+B9</f>
        <v>4083</v>
      </c>
      <c r="C4" s="1">
        <f>C6+C7+C8+C9</f>
        <v>8396.52</v>
      </c>
      <c r="D4" s="1">
        <f>D6+D7+D8+D9</f>
        <v>3783.3999999999996</v>
      </c>
      <c r="E4" s="1">
        <f>E6+E7+E8+E9</f>
        <v>2528.5</v>
      </c>
      <c r="F4" s="1">
        <f>F6+F7+F8+F9</f>
        <v>2200</v>
      </c>
      <c r="G4" s="1">
        <f>G6+G7+G8+G9</f>
        <v>3200</v>
      </c>
      <c r="H4" s="1">
        <f>H6+H7+H8+H9</f>
        <v>24191.420000000002</v>
      </c>
      <c r="I4" s="11" t="s">
        <v>24</v>
      </c>
    </row>
    <row r="5" spans="1:9" ht="32.25" thickBot="1">
      <c r="A5" s="5" t="s">
        <v>1</v>
      </c>
      <c r="B5" s="2"/>
      <c r="C5" s="2"/>
      <c r="D5" s="2"/>
      <c r="E5" s="2"/>
      <c r="F5" s="2"/>
      <c r="G5" s="2"/>
      <c r="H5" s="2"/>
      <c r="I5" s="12" t="s">
        <v>25</v>
      </c>
    </row>
    <row r="6" spans="1:9" ht="48" thickBot="1">
      <c r="A6" s="3"/>
      <c r="B6" s="2">
        <f>B13+B27</f>
        <v>2658.3360000000002</v>
      </c>
      <c r="C6" s="2">
        <f>C13+C27</f>
        <v>2093.7114000000001</v>
      </c>
      <c r="D6" s="2">
        <f>D13+D27</f>
        <v>2555.3999999999996</v>
      </c>
      <c r="E6" s="2">
        <f>E13+E27</f>
        <v>1738.5</v>
      </c>
      <c r="F6" s="2">
        <f>F13</f>
        <v>1524.6</v>
      </c>
      <c r="G6" s="2">
        <f>G13</f>
        <v>2217.6</v>
      </c>
      <c r="H6" s="2">
        <f>B6+C6+D6+E6+F6+G6</f>
        <v>12788.147400000002</v>
      </c>
      <c r="I6" s="12" t="s">
        <v>26</v>
      </c>
    </row>
    <row r="7" spans="1:9" ht="32.25" thickBot="1">
      <c r="A7" s="3"/>
      <c r="B7" s="2">
        <f>B14+B28</f>
        <v>148.06399999999999</v>
      </c>
      <c r="C7" s="2">
        <f>C14+C28</f>
        <v>3715.7451699999997</v>
      </c>
      <c r="D7" s="2">
        <f>D14+D28</f>
        <v>93</v>
      </c>
      <c r="E7" s="2">
        <f>E14+E28</f>
        <v>31.5</v>
      </c>
      <c r="F7" s="2">
        <f>F14</f>
        <v>15.4</v>
      </c>
      <c r="G7" s="2">
        <f>G14</f>
        <v>22.4</v>
      </c>
      <c r="H7" s="2">
        <f>B7+C7+D7+E7+F7+G7</f>
        <v>4026.1091699999997</v>
      </c>
      <c r="I7" s="12" t="s">
        <v>27</v>
      </c>
    </row>
    <row r="8" spans="1:9" ht="33.75" customHeight="1" thickBot="1">
      <c r="A8" s="3"/>
      <c r="B8" s="2">
        <f>B15+B29</f>
        <v>100</v>
      </c>
      <c r="C8" s="2">
        <f>C15+C29</f>
        <v>536.5</v>
      </c>
      <c r="D8" s="2">
        <f>D15+D29</f>
        <v>100</v>
      </c>
      <c r="E8" s="2">
        <f>E15+E29</f>
        <v>20</v>
      </c>
      <c r="F8" s="2">
        <f>F15</f>
        <v>0</v>
      </c>
      <c r="G8" s="2">
        <f>G15</f>
        <v>0</v>
      </c>
      <c r="H8" s="2">
        <f>B8+C8+D8+E8+F8+G8</f>
        <v>756.5</v>
      </c>
      <c r="I8" s="12" t="s">
        <v>28</v>
      </c>
    </row>
    <row r="9" spans="1:9" ht="41.25" customHeight="1" thickBot="1">
      <c r="A9" s="3"/>
      <c r="B9" s="2">
        <f>B16+B30</f>
        <v>1176.5999999999999</v>
      </c>
      <c r="C9" s="2">
        <f>C16+C30</f>
        <v>2050.5634300000002</v>
      </c>
      <c r="D9" s="2">
        <f>D16+D30</f>
        <v>1035</v>
      </c>
      <c r="E9" s="2">
        <f>E16+E30</f>
        <v>738.5</v>
      </c>
      <c r="F9" s="2">
        <f>F16</f>
        <v>660</v>
      </c>
      <c r="G9" s="2">
        <f>G16</f>
        <v>960</v>
      </c>
      <c r="H9" s="2">
        <f>B9+C9+D9+E9+F9+G9</f>
        <v>6620.6634300000005</v>
      </c>
      <c r="I9" s="12" t="s">
        <v>29</v>
      </c>
    </row>
    <row r="10" spans="1:9" ht="15.75" thickBot="1"/>
    <row r="11" spans="1:9" ht="32.25" thickBot="1">
      <c r="A11" s="7" t="s">
        <v>9</v>
      </c>
      <c r="B11" s="1">
        <v>1200</v>
      </c>
      <c r="C11" s="1">
        <f>C13+C14+C15+C16</f>
        <v>1212.8</v>
      </c>
      <c r="D11" s="1">
        <v>2200</v>
      </c>
      <c r="E11" s="1">
        <v>2200</v>
      </c>
      <c r="F11" s="1">
        <v>2200</v>
      </c>
      <c r="G11" s="1">
        <v>3200</v>
      </c>
      <c r="H11" s="1">
        <f>B11+C11+D11+E11+F11+G11</f>
        <v>12212.8</v>
      </c>
      <c r="I11" s="11" t="s">
        <v>24</v>
      </c>
    </row>
    <row r="12" spans="1:9" ht="16.5" thickBot="1">
      <c r="A12" s="8"/>
      <c r="B12" s="2"/>
      <c r="C12" s="2"/>
      <c r="D12" s="2"/>
      <c r="E12" s="2"/>
      <c r="F12" s="2"/>
      <c r="G12" s="2"/>
      <c r="H12" s="2"/>
      <c r="I12" s="12" t="s">
        <v>25</v>
      </c>
    </row>
    <row r="13" spans="1:9" ht="32.25" thickBot="1">
      <c r="A13" s="8"/>
      <c r="B13" s="2">
        <v>798.33600000000001</v>
      </c>
      <c r="C13" s="2">
        <f>C20</f>
        <v>840.47040000000004</v>
      </c>
      <c r="D13" s="2">
        <v>1524.6</v>
      </c>
      <c r="E13" s="2">
        <v>1524.6</v>
      </c>
      <c r="F13" s="2">
        <v>1524.6</v>
      </c>
      <c r="G13" s="2">
        <v>2217.6</v>
      </c>
      <c r="H13" s="2">
        <f>B13+C13+D13+E13+F13+G13</f>
        <v>8430.2064000000009</v>
      </c>
      <c r="I13" s="12" t="s">
        <v>26</v>
      </c>
    </row>
    <row r="14" spans="1:9" ht="32.25" thickBot="1">
      <c r="A14" s="8"/>
      <c r="B14" s="2">
        <v>8.0640000000000001</v>
      </c>
      <c r="C14" s="2">
        <f>C21</f>
        <v>8.4895999999999994</v>
      </c>
      <c r="D14" s="2">
        <v>15.4</v>
      </c>
      <c r="E14" s="2">
        <v>15.4</v>
      </c>
      <c r="F14" s="2">
        <v>15.4</v>
      </c>
      <c r="G14" s="2">
        <v>22.4</v>
      </c>
      <c r="H14" s="2">
        <f>B14+C14+D14+E14+F14+G14</f>
        <v>85.153599999999997</v>
      </c>
      <c r="I14" s="12" t="s">
        <v>27</v>
      </c>
    </row>
    <row r="15" spans="1:9" ht="32.25" thickBot="1">
      <c r="A15" s="8"/>
      <c r="B15" s="2">
        <v>0</v>
      </c>
      <c r="C15" s="2">
        <f>C22</f>
        <v>0</v>
      </c>
      <c r="D15" s="2">
        <v>0</v>
      </c>
      <c r="E15" s="2">
        <v>0</v>
      </c>
      <c r="F15" s="2">
        <v>0</v>
      </c>
      <c r="G15" s="2">
        <v>0</v>
      </c>
      <c r="H15" s="2">
        <f>B15+C15+D15+E15+F15+G15</f>
        <v>0</v>
      </c>
      <c r="I15" s="12" t="s">
        <v>28</v>
      </c>
    </row>
    <row r="16" spans="1:9" ht="32.25" thickBot="1">
      <c r="A16" s="8"/>
      <c r="B16" s="2">
        <v>393.6</v>
      </c>
      <c r="C16" s="2">
        <f>C23</f>
        <v>363.84</v>
      </c>
      <c r="D16" s="2">
        <v>660</v>
      </c>
      <c r="E16" s="2">
        <v>660</v>
      </c>
      <c r="F16" s="2">
        <v>660</v>
      </c>
      <c r="G16" s="2">
        <v>960</v>
      </c>
      <c r="H16" s="2">
        <f>B16+C16+D16+E16+F16+G16</f>
        <v>3697.44</v>
      </c>
      <c r="I16" s="12" t="s">
        <v>29</v>
      </c>
    </row>
    <row r="17" spans="1:9" ht="15.75" thickBot="1"/>
    <row r="18" spans="1:9" ht="32.25" thickBot="1">
      <c r="A18" s="7" t="s">
        <v>10</v>
      </c>
      <c r="B18" s="1">
        <v>1200</v>
      </c>
      <c r="C18" s="1">
        <f>C20+C21+C22+C23</f>
        <v>1212.8</v>
      </c>
      <c r="D18" s="1">
        <v>2200</v>
      </c>
      <c r="E18" s="1">
        <v>2200</v>
      </c>
      <c r="F18" s="1">
        <v>2200</v>
      </c>
      <c r="G18" s="1">
        <v>3200</v>
      </c>
      <c r="H18" s="1">
        <f>B18+C18+D18+E18+F18+G18</f>
        <v>12212.8</v>
      </c>
      <c r="I18" s="11" t="s">
        <v>24</v>
      </c>
    </row>
    <row r="19" spans="1:9" ht="16.5" thickBot="1">
      <c r="A19" s="8"/>
      <c r="B19" s="2"/>
      <c r="C19" s="2"/>
      <c r="D19" s="2"/>
      <c r="E19" s="2"/>
      <c r="F19" s="2"/>
      <c r="G19" s="2"/>
      <c r="H19" s="2"/>
      <c r="I19" s="12" t="s">
        <v>25</v>
      </c>
    </row>
    <row r="20" spans="1:9" ht="32.25" thickBot="1">
      <c r="A20" s="8"/>
      <c r="B20" s="2">
        <v>798.33600000000001</v>
      </c>
      <c r="C20" s="2">
        <v>840.47040000000004</v>
      </c>
      <c r="D20" s="2">
        <v>1524.6</v>
      </c>
      <c r="E20" s="2">
        <v>1524.6</v>
      </c>
      <c r="F20" s="2">
        <v>1524.6</v>
      </c>
      <c r="G20" s="2">
        <v>2217.6</v>
      </c>
      <c r="H20" s="2">
        <f>B20+C20+D20+E20+F20+G20</f>
        <v>8430.2064000000009</v>
      </c>
      <c r="I20" s="12" t="s">
        <v>26</v>
      </c>
    </row>
    <row r="21" spans="1:9" ht="32.25" thickBot="1">
      <c r="A21" s="8"/>
      <c r="B21" s="2">
        <v>8.0640000000000001</v>
      </c>
      <c r="C21" s="2">
        <v>8.4895999999999994</v>
      </c>
      <c r="D21" s="2">
        <v>15.4</v>
      </c>
      <c r="E21" s="2">
        <v>15.4</v>
      </c>
      <c r="F21" s="2">
        <v>15.4</v>
      </c>
      <c r="G21" s="2">
        <v>22.4</v>
      </c>
      <c r="H21" s="2">
        <f>B21+C21+D21+E21+F21+G21</f>
        <v>85.153599999999997</v>
      </c>
      <c r="I21" s="12" t="s">
        <v>27</v>
      </c>
    </row>
    <row r="22" spans="1:9" ht="32.25" thickBot="1">
      <c r="A22" s="8"/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12" t="s">
        <v>28</v>
      </c>
    </row>
    <row r="23" spans="1:9" ht="44.25" customHeight="1" thickBot="1">
      <c r="A23" s="8"/>
      <c r="B23" s="2">
        <v>393.6</v>
      </c>
      <c r="C23" s="2">
        <v>363.84</v>
      </c>
      <c r="D23" s="2">
        <v>660</v>
      </c>
      <c r="E23" s="2">
        <v>660</v>
      </c>
      <c r="F23" s="2">
        <v>660</v>
      </c>
      <c r="G23" s="2">
        <v>960</v>
      </c>
      <c r="H23" s="2">
        <f>B23+C23+D23+E23+F23+G23</f>
        <v>3697.44</v>
      </c>
      <c r="I23" s="12" t="s">
        <v>29</v>
      </c>
    </row>
    <row r="24" spans="1:9" ht="15.75" thickBot="1"/>
    <row r="25" spans="1:9" ht="32.25" thickBot="1">
      <c r="A25" s="7" t="s">
        <v>11</v>
      </c>
      <c r="B25" s="1">
        <f>B27+B28+B29+B30</f>
        <v>2883</v>
      </c>
      <c r="C25" s="1">
        <f>C27+C28+C29+C30</f>
        <v>7183.7199999999993</v>
      </c>
      <c r="D25" s="1">
        <f>D27+D28+D29+D30</f>
        <v>1583.3999999999999</v>
      </c>
      <c r="E25" s="9">
        <f>E27+E28+E29+E30</f>
        <v>328.5</v>
      </c>
      <c r="F25" s="9" t="s">
        <v>12</v>
      </c>
      <c r="G25" s="9" t="s">
        <v>12</v>
      </c>
      <c r="H25" s="1">
        <f>B25+C25+D25+E25</f>
        <v>11978.619999999999</v>
      </c>
      <c r="I25" s="11" t="s">
        <v>24</v>
      </c>
    </row>
    <row r="26" spans="1:9" ht="16.5" thickBot="1">
      <c r="A26" s="8"/>
      <c r="B26" s="2"/>
      <c r="C26" s="2"/>
      <c r="D26" s="2"/>
      <c r="E26" s="10"/>
      <c r="F26" s="10"/>
      <c r="G26" s="10"/>
      <c r="H26" s="2"/>
      <c r="I26" s="12" t="s">
        <v>25</v>
      </c>
    </row>
    <row r="27" spans="1:9" ht="32.25" thickBot="1">
      <c r="A27" s="8"/>
      <c r="B27" s="2">
        <v>1860</v>
      </c>
      <c r="C27" s="2">
        <f>C34</f>
        <v>1253.241</v>
      </c>
      <c r="D27" s="2">
        <v>1030.8</v>
      </c>
      <c r="E27" s="10">
        <v>213.9</v>
      </c>
      <c r="F27" s="10" t="s">
        <v>12</v>
      </c>
      <c r="G27" s="10" t="s">
        <v>12</v>
      </c>
      <c r="H27" s="2">
        <f>B27+C27+D27+E27</f>
        <v>4357.9409999999998</v>
      </c>
      <c r="I27" s="12" t="s">
        <v>26</v>
      </c>
    </row>
    <row r="28" spans="1:9" ht="32.25" thickBot="1">
      <c r="A28" s="8"/>
      <c r="B28" s="2">
        <v>140</v>
      </c>
      <c r="C28" s="2">
        <f>C35</f>
        <v>3707.2555699999998</v>
      </c>
      <c r="D28" s="2">
        <v>77.599999999999994</v>
      </c>
      <c r="E28" s="10">
        <v>16.100000000000001</v>
      </c>
      <c r="F28" s="10" t="s">
        <v>12</v>
      </c>
      <c r="G28" s="10" t="s">
        <v>12</v>
      </c>
      <c r="H28" s="2">
        <f>B28+C28+D28+E28</f>
        <v>3940.9555699999996</v>
      </c>
      <c r="I28" s="12" t="s">
        <v>27</v>
      </c>
    </row>
    <row r="29" spans="1:9" ht="32.25" thickBot="1">
      <c r="A29" s="8"/>
      <c r="B29" s="2">
        <v>100</v>
      </c>
      <c r="C29" s="2">
        <f>C36</f>
        <v>536.5</v>
      </c>
      <c r="D29" s="2">
        <v>100</v>
      </c>
      <c r="E29" s="10">
        <v>20</v>
      </c>
      <c r="F29" s="10" t="s">
        <v>12</v>
      </c>
      <c r="G29" s="10" t="s">
        <v>12</v>
      </c>
      <c r="H29" s="2">
        <f>B29+C29+D29+E29</f>
        <v>756.5</v>
      </c>
      <c r="I29" s="12" t="s">
        <v>28</v>
      </c>
    </row>
    <row r="30" spans="1:9" ht="32.25" thickBot="1">
      <c r="A30" s="8"/>
      <c r="B30" s="2">
        <v>783</v>
      </c>
      <c r="C30" s="2">
        <f>C37</f>
        <v>1686.72343</v>
      </c>
      <c r="D30" s="2">
        <v>375</v>
      </c>
      <c r="E30" s="10">
        <v>78.5</v>
      </c>
      <c r="F30" s="10" t="s">
        <v>12</v>
      </c>
      <c r="G30" s="10" t="s">
        <v>12</v>
      </c>
      <c r="H30" s="2">
        <f>B30+C30+D30+E30</f>
        <v>2923.22343</v>
      </c>
      <c r="I30" s="12" t="s">
        <v>29</v>
      </c>
    </row>
    <row r="31" spans="1:9" ht="15.75" thickBot="1"/>
    <row r="32" spans="1:9" ht="32.25" thickBot="1">
      <c r="A32" s="7" t="s">
        <v>13</v>
      </c>
      <c r="B32" s="1">
        <f>B34+B35+B36+B37</f>
        <v>2883</v>
      </c>
      <c r="C32" s="1">
        <f>C34+C35+C36+C37</f>
        <v>7183.7199999999993</v>
      </c>
      <c r="D32" s="1">
        <f>D34+D35+D36+D37</f>
        <v>1583.3999999999999</v>
      </c>
      <c r="E32" s="9">
        <f>E34+E35+E36+E37</f>
        <v>328.5</v>
      </c>
      <c r="F32" s="9" t="s">
        <v>12</v>
      </c>
      <c r="G32" s="9" t="s">
        <v>12</v>
      </c>
      <c r="H32" s="1">
        <f>B32+C32+D32+E32</f>
        <v>11978.619999999999</v>
      </c>
      <c r="I32" s="11" t="s">
        <v>24</v>
      </c>
    </row>
    <row r="33" spans="1:9" ht="16.5" thickBot="1">
      <c r="A33" s="8"/>
      <c r="B33" s="2"/>
      <c r="C33" s="2"/>
      <c r="D33" s="2"/>
      <c r="E33" s="10"/>
      <c r="F33" s="10"/>
      <c r="G33" s="10"/>
      <c r="H33" s="2"/>
      <c r="I33" s="12" t="s">
        <v>25</v>
      </c>
    </row>
    <row r="34" spans="1:9" ht="32.25" thickBot="1">
      <c r="A34" s="8"/>
      <c r="B34" s="2">
        <v>1860</v>
      </c>
      <c r="C34" s="2">
        <f>C83+C90+C97</f>
        <v>1253.241</v>
      </c>
      <c r="D34" s="2">
        <v>1030.8</v>
      </c>
      <c r="E34" s="10">
        <v>213.9</v>
      </c>
      <c r="F34" s="10" t="s">
        <v>12</v>
      </c>
      <c r="G34" s="10" t="s">
        <v>12</v>
      </c>
      <c r="H34" s="2">
        <f>B34+C34+D34+E34</f>
        <v>4357.9409999999998</v>
      </c>
      <c r="I34" s="12" t="s">
        <v>26</v>
      </c>
    </row>
    <row r="35" spans="1:9" ht="32.25" thickBot="1">
      <c r="A35" s="8"/>
      <c r="B35" s="2">
        <v>140</v>
      </c>
      <c r="C35" s="2">
        <f>C56+C63+C70+C84+C91+C98+C105</f>
        <v>3707.2555699999998</v>
      </c>
      <c r="D35" s="2">
        <v>77.599999999999994</v>
      </c>
      <c r="E35" s="10">
        <v>16.100000000000001</v>
      </c>
      <c r="F35" s="10" t="s">
        <v>12</v>
      </c>
      <c r="G35" s="10" t="s">
        <v>12</v>
      </c>
      <c r="H35" s="2">
        <f>B35+C35+D35+E35</f>
        <v>3940.9555699999996</v>
      </c>
      <c r="I35" s="12" t="s">
        <v>27</v>
      </c>
    </row>
    <row r="36" spans="1:9" ht="32.25" thickBot="1">
      <c r="A36" s="8"/>
      <c r="B36" s="2">
        <v>100</v>
      </c>
      <c r="C36" s="2">
        <f>C57+C64+C71+C85+C92+C99+C106</f>
        <v>536.5</v>
      </c>
      <c r="D36" s="2">
        <v>100</v>
      </c>
      <c r="E36" s="10">
        <v>20</v>
      </c>
      <c r="F36" s="10" t="s">
        <v>12</v>
      </c>
      <c r="G36" s="10" t="s">
        <v>12</v>
      </c>
      <c r="H36" s="2">
        <f>B36+C36+D36+E36</f>
        <v>756.5</v>
      </c>
      <c r="I36" s="12" t="s">
        <v>28</v>
      </c>
    </row>
    <row r="37" spans="1:9" ht="32.25" thickBot="1">
      <c r="A37" s="8"/>
      <c r="B37" s="2">
        <v>783</v>
      </c>
      <c r="C37" s="2">
        <f>C58+C65+C72+C86+C93+C100+C107</f>
        <v>1686.72343</v>
      </c>
      <c r="D37" s="2">
        <v>375</v>
      </c>
      <c r="E37" s="10">
        <v>78.5</v>
      </c>
      <c r="F37" s="10" t="s">
        <v>12</v>
      </c>
      <c r="G37" s="10" t="s">
        <v>12</v>
      </c>
      <c r="H37" s="2">
        <f>B37+C37+D37+E37</f>
        <v>2923.22343</v>
      </c>
      <c r="I37" s="12" t="s">
        <v>29</v>
      </c>
    </row>
    <row r="38" spans="1:9" ht="15.75" thickBot="1"/>
    <row r="39" spans="1:9" ht="32.25" thickBot="1">
      <c r="A39" s="7" t="s">
        <v>14</v>
      </c>
      <c r="B39" s="1">
        <v>2883</v>
      </c>
      <c r="C39" s="1"/>
      <c r="D39" s="9"/>
      <c r="E39" s="9"/>
      <c r="F39" s="9"/>
      <c r="G39" s="9"/>
      <c r="H39" s="1">
        <v>2883</v>
      </c>
      <c r="I39" s="11" t="s">
        <v>24</v>
      </c>
    </row>
    <row r="40" spans="1:9" ht="16.5" thickBot="1">
      <c r="A40" s="8"/>
      <c r="B40" s="2"/>
      <c r="C40" s="2"/>
      <c r="D40" s="10"/>
      <c r="E40" s="10"/>
      <c r="F40" s="10"/>
      <c r="G40" s="10"/>
      <c r="H40" s="2"/>
      <c r="I40" s="12" t="s">
        <v>25</v>
      </c>
    </row>
    <row r="41" spans="1:9" ht="32.25" thickBot="1">
      <c r="A41" s="8"/>
      <c r="B41" s="2">
        <v>1860</v>
      </c>
      <c r="C41" s="2" t="s">
        <v>12</v>
      </c>
      <c r="D41" s="10" t="s">
        <v>12</v>
      </c>
      <c r="E41" s="10" t="s">
        <v>12</v>
      </c>
      <c r="F41" s="10" t="s">
        <v>12</v>
      </c>
      <c r="G41" s="10" t="s">
        <v>12</v>
      </c>
      <c r="H41" s="2">
        <v>1860</v>
      </c>
      <c r="I41" s="12" t="s">
        <v>26</v>
      </c>
    </row>
    <row r="42" spans="1:9" ht="32.25" thickBot="1">
      <c r="A42" s="8"/>
      <c r="B42" s="2">
        <v>140</v>
      </c>
      <c r="C42" s="2" t="s">
        <v>12</v>
      </c>
      <c r="D42" s="10" t="s">
        <v>12</v>
      </c>
      <c r="E42" s="10" t="s">
        <v>12</v>
      </c>
      <c r="F42" s="10" t="s">
        <v>12</v>
      </c>
      <c r="G42" s="10" t="s">
        <v>12</v>
      </c>
      <c r="H42" s="2">
        <v>140</v>
      </c>
      <c r="I42" s="12" t="s">
        <v>27</v>
      </c>
    </row>
    <row r="43" spans="1:9" ht="32.25" thickBot="1">
      <c r="A43" s="8"/>
      <c r="B43" s="2">
        <v>100</v>
      </c>
      <c r="C43" s="2" t="s">
        <v>12</v>
      </c>
      <c r="D43" s="10" t="s">
        <v>12</v>
      </c>
      <c r="E43" s="10" t="s">
        <v>12</v>
      </c>
      <c r="F43" s="10" t="s">
        <v>12</v>
      </c>
      <c r="G43" s="10" t="s">
        <v>12</v>
      </c>
      <c r="H43" s="2">
        <v>100</v>
      </c>
      <c r="I43" s="12" t="s">
        <v>28</v>
      </c>
    </row>
    <row r="44" spans="1:9" ht="32.25" thickBot="1">
      <c r="A44" s="8"/>
      <c r="B44" s="2">
        <v>783</v>
      </c>
      <c r="C44" s="2" t="s">
        <v>12</v>
      </c>
      <c r="D44" s="10" t="s">
        <v>12</v>
      </c>
      <c r="E44" s="10" t="s">
        <v>12</v>
      </c>
      <c r="F44" s="10" t="s">
        <v>12</v>
      </c>
      <c r="G44" s="10" t="s">
        <v>12</v>
      </c>
      <c r="H44" s="2">
        <v>783</v>
      </c>
      <c r="I44" s="12" t="s">
        <v>29</v>
      </c>
    </row>
    <row r="45" spans="1:9" ht="15.75" thickBot="1"/>
    <row r="46" spans="1:9" ht="32.25" thickBot="1">
      <c r="A46" s="7" t="s">
        <v>15</v>
      </c>
      <c r="B46" s="1" t="s">
        <v>12</v>
      </c>
      <c r="C46" s="1" t="s">
        <v>12</v>
      </c>
      <c r="D46" s="1">
        <v>1583.4</v>
      </c>
      <c r="E46" s="9" t="s">
        <v>12</v>
      </c>
      <c r="F46" s="9" t="s">
        <v>12</v>
      </c>
      <c r="G46" s="9" t="s">
        <v>12</v>
      </c>
      <c r="H46" s="1">
        <v>1583.4</v>
      </c>
      <c r="I46" s="11" t="s">
        <v>24</v>
      </c>
    </row>
    <row r="47" spans="1:9" ht="16.5" thickBot="1">
      <c r="A47" s="8"/>
      <c r="B47" s="2"/>
      <c r="C47" s="2"/>
      <c r="D47" s="2"/>
      <c r="E47" s="10"/>
      <c r="F47" s="10"/>
      <c r="G47" s="10"/>
      <c r="H47" s="2"/>
      <c r="I47" s="12" t="s">
        <v>25</v>
      </c>
    </row>
    <row r="48" spans="1:9" ht="32.25" thickBot="1">
      <c r="A48" s="8"/>
      <c r="B48" s="2" t="s">
        <v>12</v>
      </c>
      <c r="C48" s="2" t="s">
        <v>12</v>
      </c>
      <c r="D48" s="2">
        <v>1030.8</v>
      </c>
      <c r="E48" s="10"/>
      <c r="F48" s="10"/>
      <c r="G48" s="10"/>
      <c r="H48" s="2">
        <v>1030.8</v>
      </c>
      <c r="I48" s="12" t="s">
        <v>26</v>
      </c>
    </row>
    <row r="49" spans="1:9" ht="32.25" thickBot="1">
      <c r="A49" s="8"/>
      <c r="B49" s="2" t="s">
        <v>12</v>
      </c>
      <c r="C49" s="2" t="s">
        <v>12</v>
      </c>
      <c r="D49" s="2">
        <v>77.599999999999994</v>
      </c>
      <c r="E49" s="10"/>
      <c r="F49" s="10"/>
      <c r="G49" s="10"/>
      <c r="H49" s="2">
        <v>77.599999999999994</v>
      </c>
      <c r="I49" s="12" t="s">
        <v>27</v>
      </c>
    </row>
    <row r="50" spans="1:9" ht="32.25" thickBot="1">
      <c r="A50" s="8"/>
      <c r="B50" s="2" t="s">
        <v>12</v>
      </c>
      <c r="C50" s="2" t="s">
        <v>12</v>
      </c>
      <c r="D50" s="2">
        <v>100</v>
      </c>
      <c r="E50" s="10"/>
      <c r="F50" s="10"/>
      <c r="G50" s="10"/>
      <c r="H50" s="2">
        <v>100</v>
      </c>
      <c r="I50" s="12" t="s">
        <v>28</v>
      </c>
    </row>
    <row r="51" spans="1:9" ht="32.25" thickBot="1">
      <c r="A51" s="8"/>
      <c r="B51" s="2" t="s">
        <v>12</v>
      </c>
      <c r="C51" s="2" t="s">
        <v>12</v>
      </c>
      <c r="D51" s="2">
        <v>375</v>
      </c>
      <c r="E51" s="10"/>
      <c r="F51" s="10"/>
      <c r="G51" s="10"/>
      <c r="H51" s="2">
        <v>375</v>
      </c>
      <c r="I51" s="12" t="s">
        <v>29</v>
      </c>
    </row>
    <row r="52" spans="1:9" ht="15.75" thickBot="1"/>
    <row r="53" spans="1:9" ht="32.25" thickBot="1">
      <c r="A53" s="7" t="s">
        <v>16</v>
      </c>
      <c r="B53" s="1" t="s">
        <v>12</v>
      </c>
      <c r="C53" s="1">
        <v>1217.93</v>
      </c>
      <c r="D53" s="9" t="s">
        <v>12</v>
      </c>
      <c r="E53" s="9" t="s">
        <v>12</v>
      </c>
      <c r="F53" s="9" t="s">
        <v>12</v>
      </c>
      <c r="G53" s="9" t="s">
        <v>12</v>
      </c>
      <c r="H53" s="1">
        <v>1217.93</v>
      </c>
      <c r="I53" s="11" t="s">
        <v>24</v>
      </c>
    </row>
    <row r="54" spans="1:9" ht="16.5" thickBot="1">
      <c r="A54" s="8"/>
      <c r="B54" s="2"/>
      <c r="C54" s="2"/>
      <c r="D54" s="10"/>
      <c r="E54" s="10"/>
      <c r="F54" s="10"/>
      <c r="G54" s="10"/>
      <c r="H54" s="2"/>
      <c r="I54" s="12" t="s">
        <v>25</v>
      </c>
    </row>
    <row r="55" spans="1:9" ht="32.25" thickBot="1">
      <c r="A55" s="8"/>
      <c r="B55" s="2" t="s">
        <v>12</v>
      </c>
      <c r="C55" s="2" t="s">
        <v>12</v>
      </c>
      <c r="D55" s="10" t="s">
        <v>12</v>
      </c>
      <c r="E55" s="10" t="s">
        <v>12</v>
      </c>
      <c r="F55" s="10" t="s">
        <v>12</v>
      </c>
      <c r="G55" s="10" t="s">
        <v>12</v>
      </c>
      <c r="H55" s="2" t="s">
        <v>12</v>
      </c>
      <c r="I55" s="12" t="s">
        <v>26</v>
      </c>
    </row>
    <row r="56" spans="1:9" ht="32.25" thickBot="1">
      <c r="A56" s="8"/>
      <c r="B56" s="2" t="s">
        <v>12</v>
      </c>
      <c r="C56" s="2">
        <v>846.96468000000004</v>
      </c>
      <c r="D56" s="10" t="s">
        <v>12</v>
      </c>
      <c r="E56" s="10" t="s">
        <v>12</v>
      </c>
      <c r="F56" s="10" t="s">
        <v>12</v>
      </c>
      <c r="G56" s="10" t="s">
        <v>12</v>
      </c>
      <c r="H56" s="2">
        <v>846.96468000000004</v>
      </c>
      <c r="I56" s="12" t="s">
        <v>27</v>
      </c>
    </row>
    <row r="57" spans="1:9" ht="32.25" thickBot="1">
      <c r="A57" s="8"/>
      <c r="B57" s="2" t="s">
        <v>12</v>
      </c>
      <c r="C57" s="2">
        <v>100</v>
      </c>
      <c r="D57" s="10"/>
      <c r="E57" s="10" t="s">
        <v>12</v>
      </c>
      <c r="F57" s="10" t="s">
        <v>12</v>
      </c>
      <c r="G57" s="10" t="s">
        <v>12</v>
      </c>
      <c r="H57" s="2">
        <v>100</v>
      </c>
      <c r="I57" s="12" t="s">
        <v>28</v>
      </c>
    </row>
    <row r="58" spans="1:9" ht="32.25" thickBot="1">
      <c r="A58" s="8"/>
      <c r="B58" s="2" t="s">
        <v>12</v>
      </c>
      <c r="C58" s="2">
        <v>270.96532000000002</v>
      </c>
      <c r="D58" s="10" t="s">
        <v>12</v>
      </c>
      <c r="E58" s="10" t="s">
        <v>12</v>
      </c>
      <c r="F58" s="10" t="s">
        <v>12</v>
      </c>
      <c r="G58" s="10" t="s">
        <v>12</v>
      </c>
      <c r="H58" s="2">
        <v>270.96532000000002</v>
      </c>
      <c r="I58" s="12" t="s">
        <v>29</v>
      </c>
    </row>
    <row r="59" spans="1:9" ht="15.75" thickBot="1"/>
    <row r="60" spans="1:9" ht="32.25" thickBot="1">
      <c r="A60" s="7" t="s">
        <v>17</v>
      </c>
      <c r="B60" s="1" t="s">
        <v>12</v>
      </c>
      <c r="C60" s="1">
        <v>1217.93</v>
      </c>
      <c r="D60" s="9" t="s">
        <v>12</v>
      </c>
      <c r="E60" s="9" t="s">
        <v>12</v>
      </c>
      <c r="F60" s="9" t="s">
        <v>12</v>
      </c>
      <c r="G60" s="9" t="s">
        <v>12</v>
      </c>
      <c r="H60" s="1">
        <v>1217.93</v>
      </c>
      <c r="I60" s="11" t="s">
        <v>24</v>
      </c>
    </row>
    <row r="61" spans="1:9" ht="16.5" thickBot="1">
      <c r="A61" s="8"/>
      <c r="B61" s="2"/>
      <c r="C61" s="2"/>
      <c r="D61" s="10"/>
      <c r="E61" s="10"/>
      <c r="F61" s="10"/>
      <c r="G61" s="10"/>
      <c r="H61" s="2"/>
      <c r="I61" s="12" t="s">
        <v>25</v>
      </c>
    </row>
    <row r="62" spans="1:9" ht="32.25" thickBot="1">
      <c r="A62" s="8"/>
      <c r="B62" s="2" t="s">
        <v>12</v>
      </c>
      <c r="C62" s="2" t="s">
        <v>12</v>
      </c>
      <c r="D62" s="10" t="s">
        <v>12</v>
      </c>
      <c r="E62" s="10" t="s">
        <v>12</v>
      </c>
      <c r="F62" s="10" t="s">
        <v>12</v>
      </c>
      <c r="G62" s="10" t="s">
        <v>12</v>
      </c>
      <c r="H62" s="2" t="s">
        <v>12</v>
      </c>
      <c r="I62" s="12" t="s">
        <v>26</v>
      </c>
    </row>
    <row r="63" spans="1:9" ht="32.25" thickBot="1">
      <c r="A63" s="8"/>
      <c r="B63" s="2" t="s">
        <v>12</v>
      </c>
      <c r="C63" s="2">
        <v>846.96369000000004</v>
      </c>
      <c r="D63" s="10" t="s">
        <v>12</v>
      </c>
      <c r="E63" s="10" t="s">
        <v>12</v>
      </c>
      <c r="F63" s="10" t="s">
        <v>12</v>
      </c>
      <c r="G63" s="10" t="s">
        <v>12</v>
      </c>
      <c r="H63" s="2">
        <v>852.55</v>
      </c>
      <c r="I63" s="12" t="s">
        <v>27</v>
      </c>
    </row>
    <row r="64" spans="1:9" ht="32.25" thickBot="1">
      <c r="A64" s="8"/>
      <c r="B64" s="2" t="s">
        <v>12</v>
      </c>
      <c r="C64" s="2">
        <v>50</v>
      </c>
      <c r="D64" s="10" t="s">
        <v>12</v>
      </c>
      <c r="E64" s="10" t="s">
        <v>12</v>
      </c>
      <c r="F64" s="10" t="s">
        <v>12</v>
      </c>
      <c r="G64" s="10" t="s">
        <v>12</v>
      </c>
      <c r="H64" s="2">
        <v>50</v>
      </c>
      <c r="I64" s="12" t="s">
        <v>28</v>
      </c>
    </row>
    <row r="65" spans="1:9" ht="32.25" thickBot="1">
      <c r="A65" s="8"/>
      <c r="B65" s="2" t="s">
        <v>12</v>
      </c>
      <c r="C65" s="2">
        <v>320.96631000000002</v>
      </c>
      <c r="D65" s="10" t="s">
        <v>12</v>
      </c>
      <c r="E65" s="10" t="s">
        <v>12</v>
      </c>
      <c r="F65" s="10" t="s">
        <v>12</v>
      </c>
      <c r="G65" s="10" t="s">
        <v>12</v>
      </c>
      <c r="H65" s="2">
        <v>320.96631000000002</v>
      </c>
      <c r="I65" s="12" t="s">
        <v>29</v>
      </c>
    </row>
    <row r="66" spans="1:9" ht="15.75" thickBot="1"/>
    <row r="67" spans="1:9" ht="32.25" thickBot="1">
      <c r="A67" s="7" t="s">
        <v>18</v>
      </c>
      <c r="B67" s="1" t="s">
        <v>12</v>
      </c>
      <c r="C67" s="1">
        <v>478.32</v>
      </c>
      <c r="D67" s="9" t="s">
        <v>12</v>
      </c>
      <c r="E67" s="9" t="s">
        <v>12</v>
      </c>
      <c r="F67" s="9" t="s">
        <v>12</v>
      </c>
      <c r="G67" s="9" t="s">
        <v>12</v>
      </c>
      <c r="H67" s="1">
        <v>478.32</v>
      </c>
      <c r="I67" s="11" t="s">
        <v>24</v>
      </c>
    </row>
    <row r="68" spans="1:9" ht="16.5" thickBot="1">
      <c r="A68" s="8"/>
      <c r="B68" s="2"/>
      <c r="C68" s="2"/>
      <c r="D68" s="10"/>
      <c r="E68" s="10"/>
      <c r="F68" s="10"/>
      <c r="G68" s="10"/>
      <c r="H68" s="2"/>
      <c r="I68" s="12" t="s">
        <v>25</v>
      </c>
    </row>
    <row r="69" spans="1:9" ht="32.25" thickBot="1">
      <c r="A69" s="8"/>
      <c r="B69" s="2" t="s">
        <v>12</v>
      </c>
      <c r="C69" s="2" t="s">
        <v>12</v>
      </c>
      <c r="D69" s="10" t="s">
        <v>12</v>
      </c>
      <c r="E69" s="10" t="s">
        <v>12</v>
      </c>
      <c r="F69" s="10" t="s">
        <v>12</v>
      </c>
      <c r="G69" s="10" t="s">
        <v>12</v>
      </c>
      <c r="H69" s="2" t="s">
        <v>12</v>
      </c>
      <c r="I69" s="12" t="s">
        <v>26</v>
      </c>
    </row>
    <row r="70" spans="1:9" ht="32.25" thickBot="1">
      <c r="A70" s="8"/>
      <c r="B70" s="2" t="s">
        <v>12</v>
      </c>
      <c r="C70" s="2">
        <v>332.63006999999999</v>
      </c>
      <c r="D70" s="10" t="s">
        <v>12</v>
      </c>
      <c r="E70" s="10" t="s">
        <v>12</v>
      </c>
      <c r="F70" s="10" t="s">
        <v>12</v>
      </c>
      <c r="G70" s="10" t="s">
        <v>12</v>
      </c>
      <c r="H70" s="2">
        <v>332.63006999999999</v>
      </c>
      <c r="I70" s="12" t="s">
        <v>27</v>
      </c>
    </row>
    <row r="71" spans="1:9" ht="32.25" thickBot="1">
      <c r="A71" s="8"/>
      <c r="B71" s="2" t="s">
        <v>12</v>
      </c>
      <c r="C71" s="2">
        <v>20</v>
      </c>
      <c r="D71" s="10" t="s">
        <v>12</v>
      </c>
      <c r="E71" s="10" t="s">
        <v>12</v>
      </c>
      <c r="F71" s="10" t="s">
        <v>12</v>
      </c>
      <c r="G71" s="10" t="s">
        <v>12</v>
      </c>
      <c r="H71" s="2">
        <v>20</v>
      </c>
      <c r="I71" s="12" t="s">
        <v>28</v>
      </c>
    </row>
    <row r="72" spans="1:9" ht="32.25" thickBot="1">
      <c r="A72" s="8"/>
      <c r="B72" s="2" t="s">
        <v>12</v>
      </c>
      <c r="C72" s="2">
        <v>125.68993</v>
      </c>
      <c r="D72" s="10" t="s">
        <v>12</v>
      </c>
      <c r="E72" s="10" t="s">
        <v>12</v>
      </c>
      <c r="F72" s="10" t="s">
        <v>12</v>
      </c>
      <c r="G72" s="10" t="s">
        <v>12</v>
      </c>
      <c r="H72" s="2">
        <v>125.68993</v>
      </c>
      <c r="I72" s="12" t="s">
        <v>29</v>
      </c>
    </row>
    <row r="73" spans="1:9" ht="15.75" thickBot="1"/>
    <row r="74" spans="1:9" ht="32.25" thickBot="1">
      <c r="A74" s="7" t="s">
        <v>19</v>
      </c>
      <c r="B74" s="1" t="s">
        <v>12</v>
      </c>
      <c r="C74" s="1" t="s">
        <v>12</v>
      </c>
      <c r="D74" s="9" t="s">
        <v>12</v>
      </c>
      <c r="E74" s="9">
        <v>328.5</v>
      </c>
      <c r="F74" s="9" t="s">
        <v>12</v>
      </c>
      <c r="G74" s="9" t="s">
        <v>12</v>
      </c>
      <c r="H74" s="1">
        <v>328.5</v>
      </c>
      <c r="I74" s="11" t="s">
        <v>24</v>
      </c>
    </row>
    <row r="75" spans="1:9" ht="16.5" thickBot="1">
      <c r="A75" s="8"/>
      <c r="B75" s="2"/>
      <c r="C75" s="2"/>
      <c r="D75" s="10"/>
      <c r="E75" s="10"/>
      <c r="F75" s="10"/>
      <c r="G75" s="10"/>
      <c r="H75" s="2"/>
      <c r="I75" s="12" t="s">
        <v>25</v>
      </c>
    </row>
    <row r="76" spans="1:9" ht="32.25" thickBot="1">
      <c r="A76" s="8"/>
      <c r="B76" s="2" t="s">
        <v>12</v>
      </c>
      <c r="C76" s="2" t="s">
        <v>12</v>
      </c>
      <c r="D76" s="10" t="s">
        <v>12</v>
      </c>
      <c r="E76" s="10">
        <v>213.9</v>
      </c>
      <c r="F76" s="10" t="s">
        <v>12</v>
      </c>
      <c r="G76" s="10" t="s">
        <v>12</v>
      </c>
      <c r="H76" s="10">
        <v>213.9</v>
      </c>
      <c r="I76" s="12" t="s">
        <v>26</v>
      </c>
    </row>
    <row r="77" spans="1:9" ht="32.25" thickBot="1">
      <c r="A77" s="8"/>
      <c r="B77" s="2" t="s">
        <v>12</v>
      </c>
      <c r="C77" s="2" t="s">
        <v>12</v>
      </c>
      <c r="D77" s="10" t="s">
        <v>12</v>
      </c>
      <c r="E77" s="10">
        <v>16.100000000000001</v>
      </c>
      <c r="F77" s="10" t="s">
        <v>12</v>
      </c>
      <c r="G77" s="10" t="s">
        <v>12</v>
      </c>
      <c r="H77" s="10">
        <v>16.100000000000001</v>
      </c>
      <c r="I77" s="12" t="s">
        <v>27</v>
      </c>
    </row>
    <row r="78" spans="1:9" ht="32.25" thickBot="1">
      <c r="A78" s="8"/>
      <c r="B78" s="2" t="s">
        <v>12</v>
      </c>
      <c r="C78" s="2" t="s">
        <v>12</v>
      </c>
      <c r="D78" s="10" t="s">
        <v>12</v>
      </c>
      <c r="E78" s="10">
        <v>20</v>
      </c>
      <c r="F78" s="10" t="s">
        <v>12</v>
      </c>
      <c r="G78" s="10" t="s">
        <v>12</v>
      </c>
      <c r="H78" s="10">
        <v>20</v>
      </c>
      <c r="I78" s="12" t="s">
        <v>28</v>
      </c>
    </row>
    <row r="79" spans="1:9" ht="32.25" thickBot="1">
      <c r="A79" s="8"/>
      <c r="B79" s="2" t="s">
        <v>12</v>
      </c>
      <c r="C79" s="2" t="s">
        <v>12</v>
      </c>
      <c r="D79" s="10" t="s">
        <v>12</v>
      </c>
      <c r="E79" s="10">
        <v>78.5</v>
      </c>
      <c r="F79" s="10" t="s">
        <v>12</v>
      </c>
      <c r="G79" s="10" t="s">
        <v>12</v>
      </c>
      <c r="H79" s="10">
        <v>78.5</v>
      </c>
      <c r="I79" s="12" t="s">
        <v>29</v>
      </c>
    </row>
    <row r="80" spans="1:9" ht="15.75" thickBot="1"/>
    <row r="81" spans="1:9" ht="32.25" thickBot="1">
      <c r="A81" s="7" t="s">
        <v>20</v>
      </c>
      <c r="B81" s="1" t="s">
        <v>12</v>
      </c>
      <c r="C81" s="1">
        <v>1378.7</v>
      </c>
      <c r="D81" s="9" t="s">
        <v>12</v>
      </c>
      <c r="E81" s="9" t="s">
        <v>12</v>
      </c>
      <c r="F81" s="9" t="s">
        <v>12</v>
      </c>
      <c r="G81" s="9" t="s">
        <v>12</v>
      </c>
      <c r="H81" s="1">
        <v>1378.7</v>
      </c>
      <c r="I81" s="11" t="s">
        <v>24</v>
      </c>
    </row>
    <row r="82" spans="1:9" ht="16.5" thickBot="1">
      <c r="A82" s="8"/>
      <c r="B82" s="2"/>
      <c r="C82" s="2"/>
      <c r="D82" s="10"/>
      <c r="E82" s="10"/>
      <c r="F82" s="10"/>
      <c r="G82" s="10"/>
      <c r="H82" s="2"/>
      <c r="I82" s="12" t="s">
        <v>25</v>
      </c>
    </row>
    <row r="83" spans="1:9" ht="32.25" thickBot="1">
      <c r="A83" s="8"/>
      <c r="B83" s="2" t="s">
        <v>12</v>
      </c>
      <c r="C83" s="2">
        <v>929.31299999999999</v>
      </c>
      <c r="D83" s="10" t="s">
        <v>12</v>
      </c>
      <c r="E83" s="10" t="s">
        <v>12</v>
      </c>
      <c r="F83" s="10" t="s">
        <v>12</v>
      </c>
      <c r="G83" s="10" t="s">
        <v>12</v>
      </c>
      <c r="H83" s="2">
        <v>929.31299999999999</v>
      </c>
      <c r="I83" s="12" t="s">
        <v>26</v>
      </c>
    </row>
    <row r="84" spans="1:9" ht="32.25" thickBot="1">
      <c r="A84" s="8"/>
      <c r="B84" s="2" t="s">
        <v>12</v>
      </c>
      <c r="C84" s="2">
        <v>9.3870000000000005</v>
      </c>
      <c r="D84" s="10" t="s">
        <v>12</v>
      </c>
      <c r="E84" s="10" t="s">
        <v>12</v>
      </c>
      <c r="F84" s="10" t="s">
        <v>12</v>
      </c>
      <c r="G84" s="10" t="s">
        <v>12</v>
      </c>
      <c r="H84" s="2">
        <v>9.3870000000000005</v>
      </c>
      <c r="I84" s="12" t="s">
        <v>27</v>
      </c>
    </row>
    <row r="85" spans="1:9" ht="32.25" thickBot="1">
      <c r="A85" s="8"/>
      <c r="B85" s="2" t="s">
        <v>12</v>
      </c>
      <c r="C85" s="2">
        <v>140</v>
      </c>
      <c r="D85" s="10" t="s">
        <v>12</v>
      </c>
      <c r="E85" s="10" t="s">
        <v>12</v>
      </c>
      <c r="F85" s="10" t="s">
        <v>12</v>
      </c>
      <c r="G85" s="10" t="s">
        <v>12</v>
      </c>
      <c r="H85" s="2">
        <v>140</v>
      </c>
      <c r="I85" s="12" t="s">
        <v>28</v>
      </c>
    </row>
    <row r="86" spans="1:9" ht="32.25" thickBot="1">
      <c r="A86" s="8"/>
      <c r="B86" s="2" t="s">
        <v>12</v>
      </c>
      <c r="C86" s="2">
        <v>300</v>
      </c>
      <c r="D86" s="10" t="s">
        <v>12</v>
      </c>
      <c r="E86" s="10" t="s">
        <v>12</v>
      </c>
      <c r="F86" s="10" t="s">
        <v>12</v>
      </c>
      <c r="G86" s="10" t="s">
        <v>12</v>
      </c>
      <c r="H86" s="2">
        <v>300</v>
      </c>
      <c r="I86" s="12" t="s">
        <v>29</v>
      </c>
    </row>
    <row r="87" spans="1:9" ht="15.75" thickBot="1"/>
    <row r="88" spans="1:9" ht="32.25" thickBot="1">
      <c r="A88" s="7" t="s">
        <v>21</v>
      </c>
      <c r="B88" s="1" t="s">
        <v>12</v>
      </c>
      <c r="C88" s="1">
        <v>169.7</v>
      </c>
      <c r="D88" s="9" t="s">
        <v>12</v>
      </c>
      <c r="E88" s="9" t="s">
        <v>12</v>
      </c>
      <c r="F88" s="9" t="s">
        <v>12</v>
      </c>
      <c r="G88" s="9" t="s">
        <v>12</v>
      </c>
      <c r="H88" s="1">
        <v>169.7</v>
      </c>
      <c r="I88" s="11" t="s">
        <v>24</v>
      </c>
    </row>
    <row r="89" spans="1:9" ht="16.5" thickBot="1">
      <c r="A89" s="8"/>
      <c r="B89" s="2"/>
      <c r="C89" s="2"/>
      <c r="D89" s="10"/>
      <c r="E89" s="10"/>
      <c r="F89" s="10"/>
      <c r="G89" s="10"/>
      <c r="H89" s="2"/>
      <c r="I89" s="12" t="s">
        <v>25</v>
      </c>
    </row>
    <row r="90" spans="1:9" ht="32.25" thickBot="1">
      <c r="A90" s="8"/>
      <c r="B90" s="2" t="s">
        <v>12</v>
      </c>
      <c r="C90" s="2">
        <v>108.60299999999999</v>
      </c>
      <c r="D90" s="10" t="s">
        <v>12</v>
      </c>
      <c r="E90" s="10" t="s">
        <v>12</v>
      </c>
      <c r="F90" s="10" t="s">
        <v>12</v>
      </c>
      <c r="G90" s="10" t="s">
        <v>12</v>
      </c>
      <c r="H90" s="2">
        <v>108.60299999999999</v>
      </c>
      <c r="I90" s="12" t="s">
        <v>26</v>
      </c>
    </row>
    <row r="91" spans="1:9" ht="32.25" thickBot="1">
      <c r="A91" s="8"/>
      <c r="B91" s="2" t="s">
        <v>12</v>
      </c>
      <c r="C91" s="2">
        <v>1.097</v>
      </c>
      <c r="D91" s="10" t="s">
        <v>12</v>
      </c>
      <c r="E91" s="10" t="s">
        <v>12</v>
      </c>
      <c r="F91" s="10" t="s">
        <v>12</v>
      </c>
      <c r="G91" s="10" t="s">
        <v>12</v>
      </c>
      <c r="H91" s="2">
        <v>1.097</v>
      </c>
      <c r="I91" s="12" t="s">
        <v>27</v>
      </c>
    </row>
    <row r="92" spans="1:9" ht="32.25" thickBot="1">
      <c r="A92" s="8"/>
      <c r="B92" s="2" t="s">
        <v>12</v>
      </c>
      <c r="C92" s="2">
        <v>20</v>
      </c>
      <c r="D92" s="10" t="s">
        <v>12</v>
      </c>
      <c r="E92" s="10" t="s">
        <v>12</v>
      </c>
      <c r="F92" s="10" t="s">
        <v>12</v>
      </c>
      <c r="G92" s="10" t="s">
        <v>12</v>
      </c>
      <c r="H92" s="2">
        <v>20</v>
      </c>
      <c r="I92" s="12" t="s">
        <v>28</v>
      </c>
    </row>
    <row r="93" spans="1:9" ht="32.25" thickBot="1">
      <c r="A93" s="8"/>
      <c r="B93" s="2" t="s">
        <v>12</v>
      </c>
      <c r="C93" s="2">
        <v>40</v>
      </c>
      <c r="D93" s="10" t="s">
        <v>12</v>
      </c>
      <c r="E93" s="10" t="s">
        <v>12</v>
      </c>
      <c r="F93" s="10" t="s">
        <v>12</v>
      </c>
      <c r="G93" s="10" t="s">
        <v>12</v>
      </c>
      <c r="H93" s="2">
        <v>40</v>
      </c>
      <c r="I93" s="12" t="s">
        <v>29</v>
      </c>
    </row>
    <row r="94" spans="1:9" ht="15.75" thickBot="1"/>
    <row r="95" spans="1:9" ht="32.25" thickBot="1">
      <c r="A95" s="7" t="s">
        <v>22</v>
      </c>
      <c r="B95" s="1" t="s">
        <v>12</v>
      </c>
      <c r="C95" s="1">
        <v>322.5</v>
      </c>
      <c r="D95" s="9" t="s">
        <v>12</v>
      </c>
      <c r="E95" s="9" t="s">
        <v>12</v>
      </c>
      <c r="F95" s="9" t="s">
        <v>12</v>
      </c>
      <c r="G95" s="9" t="s">
        <v>12</v>
      </c>
      <c r="H95" s="1">
        <v>322.5</v>
      </c>
      <c r="I95" s="11" t="s">
        <v>24</v>
      </c>
    </row>
    <row r="96" spans="1:9" ht="16.5" thickBot="1">
      <c r="A96" s="8"/>
      <c r="B96" s="2"/>
      <c r="C96" s="2"/>
      <c r="D96" s="10"/>
      <c r="E96" s="10"/>
      <c r="F96" s="10"/>
      <c r="G96" s="10"/>
      <c r="H96" s="2"/>
      <c r="I96" s="12" t="s">
        <v>25</v>
      </c>
    </row>
    <row r="97" spans="1:9" ht="32.25" thickBot="1">
      <c r="A97" s="8"/>
      <c r="B97" s="2" t="s">
        <v>12</v>
      </c>
      <c r="C97" s="2">
        <v>215.32499999999999</v>
      </c>
      <c r="D97" s="10" t="s">
        <v>12</v>
      </c>
      <c r="E97" s="10" t="s">
        <v>12</v>
      </c>
      <c r="F97" s="10" t="s">
        <v>12</v>
      </c>
      <c r="G97" s="10" t="s">
        <v>12</v>
      </c>
      <c r="H97" s="2">
        <v>215.32499999999999</v>
      </c>
      <c r="I97" s="12" t="s">
        <v>26</v>
      </c>
    </row>
    <row r="98" spans="1:9" ht="32.25" thickBot="1">
      <c r="A98" s="8"/>
      <c r="B98" s="2" t="s">
        <v>12</v>
      </c>
      <c r="C98" s="2">
        <v>2.1749999999999998</v>
      </c>
      <c r="D98" s="10" t="s">
        <v>12</v>
      </c>
      <c r="E98" s="10" t="s">
        <v>12</v>
      </c>
      <c r="F98" s="10" t="s">
        <v>12</v>
      </c>
      <c r="G98" s="10" t="s">
        <v>12</v>
      </c>
      <c r="H98" s="2">
        <v>2.1749999999999998</v>
      </c>
      <c r="I98" s="12" t="s">
        <v>27</v>
      </c>
    </row>
    <row r="99" spans="1:9" ht="32.25" thickBot="1">
      <c r="A99" s="8"/>
      <c r="B99" s="2" t="s">
        <v>12</v>
      </c>
      <c r="C99" s="2">
        <v>35</v>
      </c>
      <c r="D99" s="10" t="s">
        <v>12</v>
      </c>
      <c r="E99" s="10" t="s">
        <v>12</v>
      </c>
      <c r="F99" s="10" t="s">
        <v>12</v>
      </c>
      <c r="G99" s="10" t="s">
        <v>12</v>
      </c>
      <c r="H99" s="2">
        <v>35</v>
      </c>
      <c r="I99" s="12" t="s">
        <v>28</v>
      </c>
    </row>
    <row r="100" spans="1:9" ht="32.25" thickBot="1">
      <c r="A100" s="8"/>
      <c r="B100" s="2" t="s">
        <v>12</v>
      </c>
      <c r="C100" s="2">
        <v>70</v>
      </c>
      <c r="D100" s="10" t="s">
        <v>12</v>
      </c>
      <c r="E100" s="10" t="s">
        <v>12</v>
      </c>
      <c r="F100" s="10" t="s">
        <v>12</v>
      </c>
      <c r="G100" s="10" t="s">
        <v>12</v>
      </c>
      <c r="H100" s="2">
        <v>70</v>
      </c>
      <c r="I100" s="12" t="s">
        <v>29</v>
      </c>
    </row>
    <row r="101" spans="1:9" ht="15.75" thickBot="1"/>
    <row r="102" spans="1:9" ht="32.25" thickBot="1">
      <c r="A102" s="7" t="s">
        <v>23</v>
      </c>
      <c r="B102" s="1" t="s">
        <v>12</v>
      </c>
      <c r="C102" s="1">
        <f>C105+C106+C107</f>
        <v>2398.64</v>
      </c>
      <c r="D102" s="9" t="s">
        <v>12</v>
      </c>
      <c r="E102" s="9" t="s">
        <v>12</v>
      </c>
      <c r="F102" s="9" t="s">
        <v>12</v>
      </c>
      <c r="G102" s="9" t="s">
        <v>12</v>
      </c>
      <c r="H102" s="1">
        <f>H105+H106+H107</f>
        <v>2398.64</v>
      </c>
      <c r="I102" s="11" t="s">
        <v>24</v>
      </c>
    </row>
    <row r="103" spans="1:9" ht="16.5" thickBot="1">
      <c r="A103" s="8"/>
      <c r="B103" s="2"/>
      <c r="C103" s="2"/>
      <c r="D103" s="10"/>
      <c r="E103" s="10"/>
      <c r="F103" s="10"/>
      <c r="G103" s="10"/>
      <c r="H103" s="2"/>
      <c r="I103" s="12" t="s">
        <v>25</v>
      </c>
    </row>
    <row r="104" spans="1:9" ht="32.25" thickBot="1">
      <c r="A104" s="8"/>
      <c r="B104" s="2" t="s">
        <v>12</v>
      </c>
      <c r="C104" s="2" t="s">
        <v>12</v>
      </c>
      <c r="D104" s="10" t="s">
        <v>12</v>
      </c>
      <c r="E104" s="10" t="s">
        <v>12</v>
      </c>
      <c r="F104" s="10" t="s">
        <v>12</v>
      </c>
      <c r="G104" s="10" t="s">
        <v>12</v>
      </c>
      <c r="H104" s="2" t="s">
        <v>12</v>
      </c>
      <c r="I104" s="12" t="s">
        <v>26</v>
      </c>
    </row>
    <row r="105" spans="1:9" ht="32.25" thickBot="1">
      <c r="A105" s="8"/>
      <c r="B105" s="2" t="s">
        <v>12</v>
      </c>
      <c r="C105" s="2">
        <v>1668.0381299999999</v>
      </c>
      <c r="D105" s="10"/>
      <c r="E105" s="10" t="s">
        <v>12</v>
      </c>
      <c r="F105" s="10" t="s">
        <v>12</v>
      </c>
      <c r="G105" s="10" t="s">
        <v>12</v>
      </c>
      <c r="H105" s="2">
        <v>1668.0381299999999</v>
      </c>
      <c r="I105" s="12" t="s">
        <v>27</v>
      </c>
    </row>
    <row r="106" spans="1:9" ht="32.25" thickBot="1">
      <c r="A106" s="8"/>
      <c r="B106" s="2" t="s">
        <v>12</v>
      </c>
      <c r="C106" s="2">
        <v>171.5</v>
      </c>
      <c r="D106" s="10" t="s">
        <v>12</v>
      </c>
      <c r="E106" s="10" t="s">
        <v>12</v>
      </c>
      <c r="F106" s="10" t="s">
        <v>12</v>
      </c>
      <c r="G106" s="10" t="s">
        <v>12</v>
      </c>
      <c r="H106" s="2">
        <v>171.5</v>
      </c>
      <c r="I106" s="12" t="s">
        <v>28</v>
      </c>
    </row>
    <row r="107" spans="1:9" ht="32.25" thickBot="1">
      <c r="A107" s="8"/>
      <c r="B107" s="2" t="s">
        <v>12</v>
      </c>
      <c r="C107" s="2">
        <v>559.10186999999996</v>
      </c>
      <c r="D107" s="10" t="s">
        <v>12</v>
      </c>
      <c r="E107" s="10" t="s">
        <v>12</v>
      </c>
      <c r="F107" s="10" t="s">
        <v>12</v>
      </c>
      <c r="G107" s="10" t="s">
        <v>12</v>
      </c>
      <c r="H107" s="2">
        <v>559.10186999999996</v>
      </c>
      <c r="I107" s="12" t="s">
        <v>29</v>
      </c>
    </row>
  </sheetData>
  <mergeCells count="15">
    <mergeCell ref="A81:A86"/>
    <mergeCell ref="A88:A93"/>
    <mergeCell ref="A95:A100"/>
    <mergeCell ref="A102:A107"/>
    <mergeCell ref="A39:A44"/>
    <mergeCell ref="A46:A51"/>
    <mergeCell ref="A53:A58"/>
    <mergeCell ref="A60:A65"/>
    <mergeCell ref="A67:A72"/>
    <mergeCell ref="A74:A79"/>
    <mergeCell ref="A5:A9"/>
    <mergeCell ref="A11:A16"/>
    <mergeCell ref="A18:A23"/>
    <mergeCell ref="A25:A30"/>
    <mergeCell ref="A32:A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2021-03-11T09:38:42Z</dcterms:modified>
</cp:coreProperties>
</file>